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7" i="1"/>
  <c r="Q14" s="1"/>
  <c r="P14"/>
  <c r="P17"/>
  <c r="R22"/>
  <c r="S22"/>
  <c r="P22"/>
  <c r="Q22"/>
  <c r="O14"/>
  <c r="N14"/>
  <c r="N17"/>
  <c r="O17"/>
  <c r="O22"/>
  <c r="N22"/>
  <c r="M14"/>
  <c r="M15"/>
  <c r="L15"/>
  <c r="M16"/>
  <c r="L16"/>
  <c r="M22"/>
  <c r="L22"/>
  <c r="M17"/>
  <c r="L17"/>
  <c r="L14" s="1"/>
  <c r="I5"/>
  <c r="J5"/>
  <c r="K5"/>
  <c r="L5"/>
  <c r="M5"/>
  <c r="N5"/>
  <c r="O5"/>
  <c r="P5"/>
  <c r="Q5"/>
  <c r="R5"/>
  <c r="S5"/>
  <c r="H5"/>
  <c r="I7"/>
  <c r="J7"/>
  <c r="K7"/>
  <c r="L7"/>
  <c r="M7"/>
  <c r="N7"/>
  <c r="O7"/>
  <c r="P7"/>
  <c r="Q7"/>
  <c r="R7"/>
  <c r="S7"/>
  <c r="H7"/>
  <c r="I6"/>
  <c r="J6"/>
  <c r="K6"/>
  <c r="L6"/>
  <c r="M6"/>
  <c r="N6"/>
  <c r="O6"/>
  <c r="P6"/>
  <c r="Q6"/>
  <c r="R6"/>
  <c r="S6"/>
  <c r="H6"/>
  <c r="I11"/>
  <c r="J11"/>
  <c r="K11"/>
  <c r="L11"/>
  <c r="M11"/>
  <c r="N11"/>
  <c r="O11"/>
  <c r="P11"/>
  <c r="Q11"/>
  <c r="R11"/>
  <c r="S11"/>
  <c r="H11"/>
  <c r="N8"/>
  <c r="M8"/>
  <c r="P8"/>
  <c r="Q8"/>
  <c r="R8"/>
  <c r="S8"/>
  <c r="L8"/>
  <c r="K8"/>
  <c r="J8"/>
  <c r="I8"/>
  <c r="O15"/>
  <c r="N15"/>
  <c r="O16"/>
  <c r="N16"/>
  <c r="S16"/>
  <c r="R16"/>
  <c r="S17"/>
  <c r="R17"/>
  <c r="K15"/>
  <c r="K16"/>
  <c r="J16"/>
  <c r="K22"/>
  <c r="J22"/>
  <c r="K17"/>
  <c r="J17"/>
  <c r="I16"/>
  <c r="I15"/>
  <c r="H15"/>
  <c r="H16"/>
  <c r="I22"/>
  <c r="H22"/>
  <c r="H14" s="1"/>
  <c r="H8"/>
  <c r="I14"/>
  <c r="K14" l="1"/>
  <c r="J14"/>
  <c r="R14"/>
  <c r="S14"/>
  <c r="O8"/>
</calcChain>
</file>

<file path=xl/sharedStrings.xml><?xml version="1.0" encoding="utf-8"?>
<sst xmlns="http://schemas.openxmlformats.org/spreadsheetml/2006/main" count="71" uniqueCount="34">
  <si>
    <t>факт</t>
  </si>
  <si>
    <t>план</t>
  </si>
  <si>
    <t>январь-март</t>
  </si>
  <si>
    <t>значение на конец года</t>
  </si>
  <si>
    <t>Плановый период</t>
  </si>
  <si>
    <t>2020 год</t>
  </si>
  <si>
    <t>"Организация мероприятий по благоустройству и обеспечению жизнедеятельности населения"</t>
  </si>
  <si>
    <t>"Содержание автомобильных дорог в границах поселения"</t>
  </si>
  <si>
    <t>Статус (муниципальная программа, подпрограмма)</t>
  </si>
  <si>
    <t>Наименование программы, подпрограммы</t>
  </si>
  <si>
    <t>Наименование ГРБС</t>
  </si>
  <si>
    <t>"Защита населения и территории Черемушинского сельсовета от терроризма и экстремизма, обеспечение пожарной безопасности"</t>
  </si>
  <si>
    <t>Примечание</t>
  </si>
  <si>
    <t>Подпрограмма 1</t>
  </si>
  <si>
    <t>Подпрограмма 2</t>
  </si>
  <si>
    <t>"Обеспечение пожарной безопасности территории Черемушинского сельсовета</t>
  </si>
  <si>
    <t>"Профилактика терроризма экстремизма, минимизация и (или) ликвидация последствий проявления терроризма и экстремизма в границах Черемушинского сельсовета"</t>
  </si>
  <si>
    <t>администрация Черемушинского сельсовета</t>
  </si>
  <si>
    <t>"Создание условий для обеспечения и повышения комфортности проживания граждан на территории Черемушинского сельсовета"</t>
  </si>
  <si>
    <t>Подпрограмма 3</t>
  </si>
  <si>
    <t>"Энергосбережение и повышение энергетической эффективности в МО  "Черемушинский сельсовет"</t>
  </si>
  <si>
    <t>Глава Черемушинского сельсовета</t>
  </si>
  <si>
    <t>Е.Н. Алаева</t>
  </si>
  <si>
    <t>Источники финансирования</t>
  </si>
  <si>
    <t>краевой бюджет</t>
  </si>
  <si>
    <t>бюджет поселения</t>
  </si>
  <si>
    <t>Всего                                                в том числе</t>
  </si>
  <si>
    <t>Муниципальная программа</t>
  </si>
  <si>
    <t>январь-июнь</t>
  </si>
  <si>
    <t>январь-сентябрь</t>
  </si>
  <si>
    <t>Использование бюджетных ассигнований бюджета сельсовета и иных средств на реализацию мероприятий муниципальной программы                                                               за 9 месяцев 2019 года по администрации Черемушинского сельсовета</t>
  </si>
  <si>
    <t>2018 (отчетный год)</t>
  </si>
  <si>
    <t>2019 (текущий год)</t>
  </si>
  <si>
    <t>2021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</si>
</sst>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topLeftCell="A12" workbookViewId="0">
      <selection sqref="A1:U31"/>
    </sheetView>
  </sheetViews>
  <sheetFormatPr defaultRowHeight="15"/>
  <cols>
    <col min="1" max="1" width="10.85546875" customWidth="1"/>
    <col min="2" max="2" width="16.7109375" customWidth="1"/>
    <col min="3" max="3" width="9.85546875" customWidth="1"/>
    <col min="4" max="4" width="6" customWidth="1"/>
    <col min="5" max="5" width="5.85546875" customWidth="1"/>
    <col min="6" max="6" width="4.85546875" customWidth="1"/>
    <col min="7" max="7" width="2.140625" hidden="1" customWidth="1"/>
    <col min="8" max="8" width="7.42578125" customWidth="1"/>
    <col min="9" max="9" width="7.140625" customWidth="1"/>
    <col min="10" max="10" width="7.28515625" customWidth="1"/>
    <col min="11" max="11" width="6.5703125" customWidth="1"/>
    <col min="12" max="12" width="7.7109375" customWidth="1"/>
    <col min="13" max="15" width="6.85546875" customWidth="1"/>
    <col min="16" max="16" width="7.7109375" customWidth="1"/>
    <col min="17" max="17" width="8.28515625" customWidth="1"/>
    <col min="18" max="18" width="6.140625" customWidth="1"/>
    <col min="19" max="19" width="6.42578125" customWidth="1"/>
    <col min="20" max="20" width="10.85546875" customWidth="1"/>
    <col min="21" max="21" width="0.140625" customWidth="1"/>
  </cols>
  <sheetData>
    <row r="1" spans="1:21" ht="45" customHeight="1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39" customHeight="1">
      <c r="A2" s="16" t="s">
        <v>8</v>
      </c>
      <c r="B2" s="16" t="s">
        <v>9</v>
      </c>
      <c r="C2" s="19" t="s">
        <v>10</v>
      </c>
      <c r="D2" s="28" t="s">
        <v>23</v>
      </c>
      <c r="E2" s="29"/>
      <c r="F2" s="29"/>
      <c r="G2" s="30"/>
      <c r="H2" s="27" t="s">
        <v>31</v>
      </c>
      <c r="I2" s="27"/>
      <c r="J2" s="24" t="s">
        <v>32</v>
      </c>
      <c r="K2" s="24"/>
      <c r="L2" s="24"/>
      <c r="M2" s="24"/>
      <c r="N2" s="24"/>
      <c r="O2" s="24"/>
      <c r="P2" s="24"/>
      <c r="Q2" s="23"/>
      <c r="R2" s="22" t="s">
        <v>4</v>
      </c>
      <c r="S2" s="23"/>
      <c r="T2" s="42" t="s">
        <v>12</v>
      </c>
      <c r="U2" s="43"/>
    </row>
    <row r="3" spans="1:21" ht="27" customHeight="1">
      <c r="A3" s="17"/>
      <c r="B3" s="17"/>
      <c r="C3" s="20"/>
      <c r="D3" s="31"/>
      <c r="E3" s="32"/>
      <c r="F3" s="32"/>
      <c r="G3" s="33"/>
      <c r="H3" s="27"/>
      <c r="I3" s="27"/>
      <c r="J3" s="25" t="s">
        <v>2</v>
      </c>
      <c r="K3" s="26"/>
      <c r="L3" s="37" t="s">
        <v>28</v>
      </c>
      <c r="M3" s="26"/>
      <c r="N3" s="37" t="s">
        <v>29</v>
      </c>
      <c r="O3" s="26"/>
      <c r="P3" s="22" t="s">
        <v>3</v>
      </c>
      <c r="Q3" s="23"/>
      <c r="R3" s="19" t="s">
        <v>5</v>
      </c>
      <c r="S3" s="19" t="s">
        <v>33</v>
      </c>
      <c r="T3" s="44"/>
      <c r="U3" s="45"/>
    </row>
    <row r="4" spans="1:21" ht="45.75" customHeight="1">
      <c r="A4" s="18"/>
      <c r="B4" s="18"/>
      <c r="C4" s="21"/>
      <c r="D4" s="34"/>
      <c r="E4" s="35"/>
      <c r="F4" s="35"/>
      <c r="G4" s="36"/>
      <c r="H4" s="1" t="s">
        <v>1</v>
      </c>
      <c r="I4" s="1" t="s">
        <v>0</v>
      </c>
      <c r="J4" s="1" t="s">
        <v>1</v>
      </c>
      <c r="K4" s="1" t="s">
        <v>0</v>
      </c>
      <c r="L4" s="1" t="s">
        <v>1</v>
      </c>
      <c r="M4" s="1" t="s">
        <v>0</v>
      </c>
      <c r="N4" s="1" t="s">
        <v>1</v>
      </c>
      <c r="O4" s="1" t="s">
        <v>0</v>
      </c>
      <c r="P4" s="1" t="s">
        <v>1</v>
      </c>
      <c r="Q4" s="1" t="s">
        <v>0</v>
      </c>
      <c r="R4" s="21"/>
      <c r="S4" s="21"/>
      <c r="T4" s="46"/>
      <c r="U4" s="47"/>
    </row>
    <row r="5" spans="1:21" ht="24.75" customHeight="1">
      <c r="A5" s="12" t="s">
        <v>27</v>
      </c>
      <c r="B5" s="12" t="s">
        <v>11</v>
      </c>
      <c r="C5" s="12" t="s">
        <v>17</v>
      </c>
      <c r="D5" s="9" t="s">
        <v>26</v>
      </c>
      <c r="E5" s="10"/>
      <c r="F5" s="10"/>
      <c r="G5" s="11"/>
      <c r="H5" s="2">
        <f>H6+H7</f>
        <v>47.599999999999994</v>
      </c>
      <c r="I5" s="2">
        <f t="shared" ref="I5:S5" si="0">I6+I7</f>
        <v>47.599999999999994</v>
      </c>
      <c r="J5" s="2">
        <f t="shared" si="0"/>
        <v>60.400000000000006</v>
      </c>
      <c r="K5" s="2">
        <f t="shared" si="0"/>
        <v>0.8</v>
      </c>
      <c r="L5" s="2">
        <f t="shared" si="0"/>
        <v>963.40000000000009</v>
      </c>
      <c r="M5" s="2">
        <f t="shared" si="0"/>
        <v>2.1</v>
      </c>
      <c r="N5" s="2">
        <f t="shared" si="0"/>
        <v>963.40000000000009</v>
      </c>
      <c r="O5" s="2">
        <f t="shared" si="0"/>
        <v>41.900000000000006</v>
      </c>
      <c r="P5" s="2">
        <f t="shared" si="0"/>
        <v>963.40000000000009</v>
      </c>
      <c r="Q5" s="2">
        <f t="shared" si="0"/>
        <v>963.40000000000009</v>
      </c>
      <c r="R5" s="2">
        <f t="shared" si="0"/>
        <v>83.1</v>
      </c>
      <c r="S5" s="2">
        <f t="shared" si="0"/>
        <v>107.6</v>
      </c>
      <c r="T5" s="38"/>
      <c r="U5" s="39"/>
    </row>
    <row r="6" spans="1:21" ht="21.75" customHeight="1">
      <c r="A6" s="13"/>
      <c r="B6" s="13"/>
      <c r="C6" s="13"/>
      <c r="D6" s="9" t="s">
        <v>24</v>
      </c>
      <c r="E6" s="10"/>
      <c r="F6" s="10"/>
      <c r="G6" s="11"/>
      <c r="H6" s="2">
        <f>H9</f>
        <v>24.5</v>
      </c>
      <c r="I6" s="2">
        <f t="shared" ref="I6:S6" si="1">I9</f>
        <v>24.5</v>
      </c>
      <c r="J6" s="2">
        <f t="shared" si="1"/>
        <v>36.700000000000003</v>
      </c>
      <c r="K6" s="2">
        <f t="shared" si="1"/>
        <v>0</v>
      </c>
      <c r="L6" s="2">
        <f t="shared" si="1"/>
        <v>896.7</v>
      </c>
      <c r="M6" s="2">
        <f t="shared" si="1"/>
        <v>0</v>
      </c>
      <c r="N6" s="2">
        <f t="shared" si="1"/>
        <v>896.7</v>
      </c>
      <c r="O6" s="2">
        <f t="shared" si="1"/>
        <v>36.700000000000003</v>
      </c>
      <c r="P6" s="2">
        <f t="shared" si="1"/>
        <v>896.7</v>
      </c>
      <c r="Q6" s="2">
        <f t="shared" si="1"/>
        <v>896.7</v>
      </c>
      <c r="R6" s="2">
        <f t="shared" si="1"/>
        <v>61.2</v>
      </c>
      <c r="S6" s="2">
        <f t="shared" si="1"/>
        <v>85.7</v>
      </c>
      <c r="T6" s="3"/>
      <c r="U6" s="4"/>
    </row>
    <row r="7" spans="1:21" ht="70.5" customHeight="1">
      <c r="A7" s="14"/>
      <c r="B7" s="14"/>
      <c r="C7" s="14"/>
      <c r="D7" s="9" t="s">
        <v>25</v>
      </c>
      <c r="E7" s="10"/>
      <c r="F7" s="10"/>
      <c r="G7" s="11"/>
      <c r="H7" s="2">
        <f>H10+H13</f>
        <v>23.099999999999998</v>
      </c>
      <c r="I7" s="2">
        <f t="shared" ref="I7:S7" si="2">I10+I13</f>
        <v>23.099999999999998</v>
      </c>
      <c r="J7" s="2">
        <f t="shared" si="2"/>
        <v>23.7</v>
      </c>
      <c r="K7" s="2">
        <f t="shared" si="2"/>
        <v>0.8</v>
      </c>
      <c r="L7" s="2">
        <f t="shared" si="2"/>
        <v>66.7</v>
      </c>
      <c r="M7" s="2">
        <f t="shared" si="2"/>
        <v>2.1</v>
      </c>
      <c r="N7" s="2">
        <f t="shared" si="2"/>
        <v>66.7</v>
      </c>
      <c r="O7" s="2">
        <f t="shared" si="2"/>
        <v>5.2</v>
      </c>
      <c r="P7" s="2">
        <f t="shared" si="2"/>
        <v>66.7</v>
      </c>
      <c r="Q7" s="2">
        <f t="shared" si="2"/>
        <v>66.7</v>
      </c>
      <c r="R7" s="2">
        <f t="shared" si="2"/>
        <v>21.9</v>
      </c>
      <c r="S7" s="2">
        <f t="shared" si="2"/>
        <v>21.9</v>
      </c>
      <c r="T7" s="3"/>
      <c r="U7" s="4"/>
    </row>
    <row r="8" spans="1:21" ht="24.75" customHeight="1">
      <c r="A8" s="12" t="s">
        <v>13</v>
      </c>
      <c r="B8" s="12" t="s">
        <v>15</v>
      </c>
      <c r="C8" s="12" t="s">
        <v>17</v>
      </c>
      <c r="D8" s="9" t="s">
        <v>26</v>
      </c>
      <c r="E8" s="10"/>
      <c r="F8" s="10"/>
      <c r="G8" s="11"/>
      <c r="H8" s="5">
        <f>H9+H10</f>
        <v>45.7</v>
      </c>
      <c r="I8" s="5">
        <f>I9+I10</f>
        <v>45.7</v>
      </c>
      <c r="J8" s="5">
        <f>J9+J10</f>
        <v>58.5</v>
      </c>
      <c r="K8" s="5">
        <f>K9+K10</f>
        <v>0.8</v>
      </c>
      <c r="L8" s="5">
        <f>L9+L10</f>
        <v>961.5</v>
      </c>
      <c r="M8" s="5">
        <f t="shared" ref="M8:S8" si="3">M9+M10</f>
        <v>2.1</v>
      </c>
      <c r="N8" s="5">
        <f t="shared" si="3"/>
        <v>961.5</v>
      </c>
      <c r="O8" s="5">
        <f t="shared" si="3"/>
        <v>41.900000000000006</v>
      </c>
      <c r="P8" s="5">
        <f t="shared" si="3"/>
        <v>961.5</v>
      </c>
      <c r="Q8" s="5">
        <f t="shared" si="3"/>
        <v>961.5</v>
      </c>
      <c r="R8" s="5">
        <f t="shared" si="3"/>
        <v>81.2</v>
      </c>
      <c r="S8" s="5">
        <f t="shared" si="3"/>
        <v>105.7</v>
      </c>
      <c r="T8" s="38"/>
      <c r="U8" s="39"/>
    </row>
    <row r="9" spans="1:21" ht="21.75" customHeight="1">
      <c r="A9" s="13"/>
      <c r="B9" s="13"/>
      <c r="C9" s="13"/>
      <c r="D9" s="9" t="s">
        <v>24</v>
      </c>
      <c r="E9" s="10"/>
      <c r="F9" s="10"/>
      <c r="G9" s="11"/>
      <c r="H9" s="5">
        <v>24.5</v>
      </c>
      <c r="I9" s="5">
        <v>24.5</v>
      </c>
      <c r="J9" s="5">
        <v>36.700000000000003</v>
      </c>
      <c r="K9" s="5"/>
      <c r="L9" s="5">
        <v>896.7</v>
      </c>
      <c r="M9" s="5"/>
      <c r="N9" s="5">
        <v>896.7</v>
      </c>
      <c r="O9" s="5">
        <v>36.700000000000003</v>
      </c>
      <c r="P9" s="5">
        <v>896.7</v>
      </c>
      <c r="Q9" s="5">
        <v>896.7</v>
      </c>
      <c r="R9" s="5">
        <v>61.2</v>
      </c>
      <c r="S9" s="5">
        <v>85.7</v>
      </c>
      <c r="T9" s="3"/>
      <c r="U9" s="4"/>
    </row>
    <row r="10" spans="1:21" ht="34.5" customHeight="1">
      <c r="A10" s="14"/>
      <c r="B10" s="14"/>
      <c r="C10" s="14"/>
      <c r="D10" s="9" t="s">
        <v>25</v>
      </c>
      <c r="E10" s="10"/>
      <c r="F10" s="10"/>
      <c r="G10" s="11"/>
      <c r="H10" s="5">
        <v>21.2</v>
      </c>
      <c r="I10" s="5">
        <v>21.2</v>
      </c>
      <c r="J10" s="5">
        <v>21.8</v>
      </c>
      <c r="K10" s="5">
        <v>0.8</v>
      </c>
      <c r="L10" s="5">
        <v>64.8</v>
      </c>
      <c r="M10" s="5">
        <v>2.1</v>
      </c>
      <c r="N10" s="5">
        <v>64.8</v>
      </c>
      <c r="O10" s="5">
        <v>5.2</v>
      </c>
      <c r="P10" s="5">
        <v>64.8</v>
      </c>
      <c r="Q10" s="5">
        <v>64.8</v>
      </c>
      <c r="R10" s="5">
        <v>20</v>
      </c>
      <c r="S10" s="5">
        <v>20</v>
      </c>
      <c r="T10" s="3"/>
      <c r="U10" s="4"/>
    </row>
    <row r="11" spans="1:21" ht="31.5" customHeight="1">
      <c r="A11" s="12" t="s">
        <v>14</v>
      </c>
      <c r="B11" s="12" t="s">
        <v>16</v>
      </c>
      <c r="C11" s="12" t="s">
        <v>17</v>
      </c>
      <c r="D11" s="9" t="s">
        <v>26</v>
      </c>
      <c r="E11" s="10"/>
      <c r="F11" s="10"/>
      <c r="G11" s="11"/>
      <c r="H11" s="6">
        <f>H13</f>
        <v>1.9</v>
      </c>
      <c r="I11" s="6">
        <f t="shared" ref="I11:S11" si="4">I13</f>
        <v>1.9</v>
      </c>
      <c r="J11" s="6">
        <f t="shared" si="4"/>
        <v>1.9</v>
      </c>
      <c r="K11" s="6">
        <f t="shared" si="4"/>
        <v>0</v>
      </c>
      <c r="L11" s="6">
        <f t="shared" si="4"/>
        <v>1.9</v>
      </c>
      <c r="M11" s="6">
        <f t="shared" si="4"/>
        <v>0</v>
      </c>
      <c r="N11" s="6">
        <f t="shared" si="4"/>
        <v>1.9</v>
      </c>
      <c r="O11" s="6">
        <f t="shared" si="4"/>
        <v>0</v>
      </c>
      <c r="P11" s="6">
        <f t="shared" si="4"/>
        <v>1.9</v>
      </c>
      <c r="Q11" s="6">
        <f t="shared" si="4"/>
        <v>1.9</v>
      </c>
      <c r="R11" s="6">
        <f t="shared" si="4"/>
        <v>1.9</v>
      </c>
      <c r="S11" s="6">
        <f t="shared" si="4"/>
        <v>1.9</v>
      </c>
      <c r="T11" s="38"/>
      <c r="U11" s="39"/>
    </row>
    <row r="12" spans="1:21" ht="21.75" customHeight="1">
      <c r="A12" s="13"/>
      <c r="B12" s="13"/>
      <c r="C12" s="13"/>
      <c r="D12" s="9" t="s">
        <v>24</v>
      </c>
      <c r="E12" s="10"/>
      <c r="F12" s="10"/>
      <c r="G12" s="1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3"/>
      <c r="U12" s="4"/>
    </row>
    <row r="13" spans="1:21" ht="99" customHeight="1">
      <c r="A13" s="13"/>
      <c r="B13" s="13"/>
      <c r="C13" s="13"/>
      <c r="D13" s="9" t="s">
        <v>25</v>
      </c>
      <c r="E13" s="10"/>
      <c r="F13" s="10"/>
      <c r="G13" s="11"/>
      <c r="H13" s="6">
        <v>1.9</v>
      </c>
      <c r="I13" s="6">
        <v>1.9</v>
      </c>
      <c r="J13" s="6">
        <v>1.9</v>
      </c>
      <c r="K13" s="6"/>
      <c r="L13" s="6">
        <v>1.9</v>
      </c>
      <c r="M13" s="6"/>
      <c r="N13" s="6">
        <v>1.9</v>
      </c>
      <c r="O13" s="6"/>
      <c r="P13" s="6">
        <v>1.9</v>
      </c>
      <c r="Q13" s="6">
        <v>1.9</v>
      </c>
      <c r="R13" s="6">
        <v>1.9</v>
      </c>
      <c r="S13" s="6">
        <v>1.9</v>
      </c>
      <c r="T13" s="3"/>
      <c r="U13" s="4"/>
    </row>
    <row r="14" spans="1:21" ht="24.75" customHeight="1">
      <c r="A14" s="12" t="s">
        <v>27</v>
      </c>
      <c r="B14" s="12" t="s">
        <v>18</v>
      </c>
      <c r="C14" s="12" t="s">
        <v>17</v>
      </c>
      <c r="D14" s="9" t="s">
        <v>26</v>
      </c>
      <c r="E14" s="10"/>
      <c r="F14" s="10"/>
      <c r="G14" s="11"/>
      <c r="H14" s="6">
        <f t="shared" ref="H14:Q14" si="5">H17+H22+H25</f>
        <v>6920.0999999999995</v>
      </c>
      <c r="I14" s="6">
        <f t="shared" si="5"/>
        <v>6732.8</v>
      </c>
      <c r="J14" s="6">
        <f t="shared" si="5"/>
        <v>3320.1</v>
      </c>
      <c r="K14" s="6">
        <f t="shared" si="5"/>
        <v>618</v>
      </c>
      <c r="L14" s="6">
        <f t="shared" si="5"/>
        <v>6605.6999999999989</v>
      </c>
      <c r="M14" s="6">
        <f t="shared" si="5"/>
        <v>1383.3999999999999</v>
      </c>
      <c r="N14" s="6">
        <f t="shared" si="5"/>
        <v>6899.0999999999995</v>
      </c>
      <c r="O14" s="6">
        <f t="shared" si="5"/>
        <v>3035.9</v>
      </c>
      <c r="P14" s="6">
        <f t="shared" si="5"/>
        <v>6899.0999999999995</v>
      </c>
      <c r="Q14" s="6">
        <f t="shared" si="5"/>
        <v>6899.0999999999995</v>
      </c>
      <c r="R14" s="6">
        <f t="shared" ref="R14:S14" si="6">R17+R22+R25</f>
        <v>696.09999999999991</v>
      </c>
      <c r="S14" s="6">
        <f t="shared" si="6"/>
        <v>549.5</v>
      </c>
      <c r="T14" s="38"/>
      <c r="U14" s="39"/>
    </row>
    <row r="15" spans="1:21" ht="21.75" customHeight="1">
      <c r="A15" s="13"/>
      <c r="B15" s="13"/>
      <c r="C15" s="13"/>
      <c r="D15" s="9" t="s">
        <v>24</v>
      </c>
      <c r="E15" s="10"/>
      <c r="F15" s="10"/>
      <c r="G15" s="11"/>
      <c r="H15" s="6">
        <f t="shared" ref="H15:M16" si="7">H20+H23</f>
        <v>3670.2</v>
      </c>
      <c r="I15" s="6">
        <f t="shared" si="7"/>
        <v>3670.2</v>
      </c>
      <c r="J15" s="6">
        <v>691.9</v>
      </c>
      <c r="K15" s="6">
        <f t="shared" si="7"/>
        <v>81.900000000000006</v>
      </c>
      <c r="L15" s="6">
        <f t="shared" si="7"/>
        <v>4063.7</v>
      </c>
      <c r="M15" s="6">
        <f t="shared" si="7"/>
        <v>245.8</v>
      </c>
      <c r="N15" s="6">
        <f t="shared" ref="L15:O16" si="8">N20+N23</f>
        <v>4063.7</v>
      </c>
      <c r="O15" s="6">
        <f t="shared" si="8"/>
        <v>1197.0999999999999</v>
      </c>
      <c r="P15" s="6">
        <v>4063.7</v>
      </c>
      <c r="Q15" s="6">
        <v>4063.7</v>
      </c>
      <c r="R15" s="6"/>
      <c r="S15" s="6"/>
      <c r="T15" s="3"/>
      <c r="U15" s="4"/>
    </row>
    <row r="16" spans="1:21" ht="66.75" customHeight="1">
      <c r="A16" s="14"/>
      <c r="B16" s="14"/>
      <c r="C16" s="14"/>
      <c r="D16" s="9" t="s">
        <v>25</v>
      </c>
      <c r="E16" s="10"/>
      <c r="F16" s="10"/>
      <c r="G16" s="11"/>
      <c r="H16" s="6">
        <f t="shared" si="7"/>
        <v>3249.9</v>
      </c>
      <c r="I16" s="6">
        <f t="shared" si="7"/>
        <v>3062.6</v>
      </c>
      <c r="J16" s="6">
        <f t="shared" si="7"/>
        <v>2406.1999999999998</v>
      </c>
      <c r="K16" s="6">
        <f t="shared" si="7"/>
        <v>536.1</v>
      </c>
      <c r="L16" s="6">
        <f t="shared" si="7"/>
        <v>2542</v>
      </c>
      <c r="M16" s="6">
        <f t="shared" si="7"/>
        <v>1137.5999999999999</v>
      </c>
      <c r="N16" s="6">
        <f t="shared" si="8"/>
        <v>2835.4</v>
      </c>
      <c r="O16" s="6">
        <f t="shared" si="8"/>
        <v>1838.8</v>
      </c>
      <c r="P16" s="6">
        <v>2835.4</v>
      </c>
      <c r="Q16" s="6">
        <v>2835.4</v>
      </c>
      <c r="R16" s="6">
        <f>R21+R24</f>
        <v>696.09999999999991</v>
      </c>
      <c r="S16" s="6">
        <f>S21+S24</f>
        <v>549.5</v>
      </c>
      <c r="T16" s="3"/>
      <c r="U16" s="4"/>
    </row>
    <row r="17" spans="1:21" ht="24.75" customHeight="1">
      <c r="A17" s="12" t="s">
        <v>13</v>
      </c>
      <c r="B17" s="12" t="s">
        <v>6</v>
      </c>
      <c r="C17" s="12" t="s">
        <v>17</v>
      </c>
      <c r="D17" s="9" t="s">
        <v>26</v>
      </c>
      <c r="E17" s="10"/>
      <c r="F17" s="10"/>
      <c r="G17" s="11"/>
      <c r="H17" s="6">
        <v>6323.4</v>
      </c>
      <c r="I17" s="6">
        <v>6193.1</v>
      </c>
      <c r="J17" s="6">
        <f t="shared" ref="J17:S17" si="9">J20+J21</f>
        <v>2963.5</v>
      </c>
      <c r="K17" s="6">
        <f t="shared" si="9"/>
        <v>618</v>
      </c>
      <c r="L17" s="6">
        <f t="shared" si="9"/>
        <v>5992.7999999999993</v>
      </c>
      <c r="M17" s="6">
        <f t="shared" si="9"/>
        <v>1383.3999999999999</v>
      </c>
      <c r="N17" s="6">
        <f t="shared" si="9"/>
        <v>6286.2</v>
      </c>
      <c r="O17" s="6">
        <f t="shared" si="9"/>
        <v>2829.1</v>
      </c>
      <c r="P17" s="6">
        <f t="shared" si="9"/>
        <v>6286.2</v>
      </c>
      <c r="Q17" s="6">
        <f t="shared" si="9"/>
        <v>6286.2</v>
      </c>
      <c r="R17" s="6">
        <f t="shared" si="9"/>
        <v>555.4</v>
      </c>
      <c r="S17" s="6">
        <f t="shared" si="9"/>
        <v>389.5</v>
      </c>
      <c r="T17" s="38"/>
      <c r="U17" s="39"/>
    </row>
    <row r="18" spans="1:21" ht="21.75" hidden="1" customHeight="1">
      <c r="A18" s="13"/>
      <c r="B18" s="13"/>
      <c r="C18" s="13"/>
      <c r="D18" s="9" t="s">
        <v>24</v>
      </c>
      <c r="E18" s="10"/>
      <c r="F18" s="10"/>
      <c r="G18" s="1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3"/>
      <c r="U18" s="4"/>
    </row>
    <row r="19" spans="1:21" ht="21.75" hidden="1" customHeight="1">
      <c r="A19" s="13"/>
      <c r="B19" s="13"/>
      <c r="C19" s="13"/>
      <c r="D19" s="9" t="s">
        <v>25</v>
      </c>
      <c r="E19" s="10"/>
      <c r="F19" s="10"/>
      <c r="G19" s="1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3"/>
      <c r="U19" s="4"/>
    </row>
    <row r="20" spans="1:21" ht="21.75" customHeight="1">
      <c r="A20" s="13"/>
      <c r="B20" s="13"/>
      <c r="C20" s="13"/>
      <c r="D20" s="9" t="s">
        <v>24</v>
      </c>
      <c r="E20" s="10"/>
      <c r="F20" s="10"/>
      <c r="G20" s="11"/>
      <c r="H20" s="6">
        <v>3409.5</v>
      </c>
      <c r="I20" s="6">
        <v>3409.5</v>
      </c>
      <c r="J20" s="6">
        <v>691.9</v>
      </c>
      <c r="K20" s="6">
        <v>81.900000000000006</v>
      </c>
      <c r="L20" s="6">
        <v>3585.7</v>
      </c>
      <c r="M20" s="6">
        <v>245.8</v>
      </c>
      <c r="N20" s="6">
        <v>3585.7</v>
      </c>
      <c r="O20" s="6">
        <v>1012.1</v>
      </c>
      <c r="P20" s="6">
        <v>3585.7</v>
      </c>
      <c r="Q20" s="6">
        <v>3585.7</v>
      </c>
      <c r="R20" s="6"/>
      <c r="S20" s="6"/>
      <c r="T20" s="3"/>
      <c r="U20" s="4"/>
    </row>
    <row r="21" spans="1:21" ht="36" customHeight="1">
      <c r="A21" s="14"/>
      <c r="B21" s="14"/>
      <c r="C21" s="14"/>
      <c r="D21" s="9" t="s">
        <v>25</v>
      </c>
      <c r="E21" s="10"/>
      <c r="F21" s="10"/>
      <c r="G21" s="11"/>
      <c r="H21" s="6">
        <v>2913.9</v>
      </c>
      <c r="I21" s="6">
        <v>2783.6</v>
      </c>
      <c r="J21" s="6">
        <v>2271.6</v>
      </c>
      <c r="K21" s="6">
        <v>536.1</v>
      </c>
      <c r="L21" s="6">
        <v>2407.1</v>
      </c>
      <c r="M21" s="6">
        <v>1137.5999999999999</v>
      </c>
      <c r="N21" s="6">
        <v>2700.5</v>
      </c>
      <c r="O21" s="6">
        <v>1817</v>
      </c>
      <c r="P21" s="6">
        <v>2700.5</v>
      </c>
      <c r="Q21" s="6">
        <v>2700.5</v>
      </c>
      <c r="R21" s="6">
        <v>555.4</v>
      </c>
      <c r="S21" s="6">
        <v>389.5</v>
      </c>
      <c r="T21" s="3"/>
      <c r="U21" s="4"/>
    </row>
    <row r="22" spans="1:21" ht="24.75" customHeight="1">
      <c r="A22" s="12" t="s">
        <v>14</v>
      </c>
      <c r="B22" s="12" t="s">
        <v>7</v>
      </c>
      <c r="C22" s="12" t="s">
        <v>17</v>
      </c>
      <c r="D22" s="9" t="s">
        <v>26</v>
      </c>
      <c r="E22" s="10"/>
      <c r="F22" s="10"/>
      <c r="G22" s="11"/>
      <c r="H22" s="5">
        <f t="shared" ref="H22:S22" si="10">H23+H24</f>
        <v>596.70000000000005</v>
      </c>
      <c r="I22" s="5">
        <f t="shared" si="10"/>
        <v>539.70000000000005</v>
      </c>
      <c r="J22" s="5">
        <f t="shared" si="10"/>
        <v>356.6</v>
      </c>
      <c r="K22" s="5">
        <f t="shared" si="10"/>
        <v>0</v>
      </c>
      <c r="L22" s="5">
        <f t="shared" si="10"/>
        <v>612.9</v>
      </c>
      <c r="M22" s="5">
        <f t="shared" si="10"/>
        <v>0</v>
      </c>
      <c r="N22" s="5">
        <f t="shared" si="10"/>
        <v>612.9</v>
      </c>
      <c r="O22" s="5">
        <f t="shared" si="10"/>
        <v>206.8</v>
      </c>
      <c r="P22" s="5">
        <f t="shared" si="10"/>
        <v>612.9</v>
      </c>
      <c r="Q22" s="5">
        <f t="shared" si="10"/>
        <v>612.9</v>
      </c>
      <c r="R22" s="5">
        <f t="shared" si="10"/>
        <v>140.69999999999999</v>
      </c>
      <c r="S22" s="5">
        <f t="shared" si="10"/>
        <v>160</v>
      </c>
      <c r="T22" s="38"/>
      <c r="U22" s="39"/>
    </row>
    <row r="23" spans="1:21" ht="21.75" customHeight="1">
      <c r="A23" s="13"/>
      <c r="B23" s="13"/>
      <c r="C23" s="13"/>
      <c r="D23" s="9" t="s">
        <v>24</v>
      </c>
      <c r="E23" s="10"/>
      <c r="F23" s="10"/>
      <c r="G23" s="11"/>
      <c r="H23" s="5">
        <v>260.7</v>
      </c>
      <c r="I23" s="5">
        <v>260.7</v>
      </c>
      <c r="J23" s="5">
        <v>222</v>
      </c>
      <c r="K23" s="5"/>
      <c r="L23" s="5">
        <v>478</v>
      </c>
      <c r="M23" s="5"/>
      <c r="N23" s="5">
        <v>478</v>
      </c>
      <c r="O23" s="5">
        <v>185</v>
      </c>
      <c r="P23" s="5">
        <v>478</v>
      </c>
      <c r="Q23" s="5">
        <v>478</v>
      </c>
      <c r="R23" s="5"/>
      <c r="S23" s="5"/>
      <c r="T23" s="3"/>
      <c r="U23" s="4"/>
    </row>
    <row r="24" spans="1:21" ht="21.75" customHeight="1">
      <c r="A24" s="14"/>
      <c r="B24" s="14"/>
      <c r="C24" s="14"/>
      <c r="D24" s="9" t="s">
        <v>25</v>
      </c>
      <c r="E24" s="10"/>
      <c r="F24" s="10"/>
      <c r="G24" s="11"/>
      <c r="H24" s="5">
        <v>336</v>
      </c>
      <c r="I24" s="5">
        <v>279</v>
      </c>
      <c r="J24" s="5">
        <v>134.6</v>
      </c>
      <c r="K24" s="5"/>
      <c r="L24" s="5">
        <v>134.9</v>
      </c>
      <c r="M24" s="5"/>
      <c r="N24" s="5">
        <v>134.9</v>
      </c>
      <c r="O24" s="5">
        <v>21.8</v>
      </c>
      <c r="P24" s="5">
        <v>134.9</v>
      </c>
      <c r="Q24" s="5">
        <v>134.9</v>
      </c>
      <c r="R24" s="5">
        <v>140.69999999999999</v>
      </c>
      <c r="S24" s="5">
        <v>160</v>
      </c>
      <c r="T24" s="3"/>
      <c r="U24" s="4"/>
    </row>
    <row r="25" spans="1:21" ht="24.75" customHeight="1">
      <c r="A25" s="12" t="s">
        <v>19</v>
      </c>
      <c r="B25" s="12" t="s">
        <v>20</v>
      </c>
      <c r="C25" s="12" t="s">
        <v>17</v>
      </c>
      <c r="D25" s="9" t="s">
        <v>26</v>
      </c>
      <c r="E25" s="10"/>
      <c r="F25" s="10"/>
      <c r="G25" s="1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38"/>
      <c r="U25" s="39"/>
    </row>
    <row r="26" spans="1:21" ht="21.75" customHeight="1">
      <c r="A26" s="13"/>
      <c r="B26" s="13"/>
      <c r="C26" s="13"/>
      <c r="D26" s="9" t="s">
        <v>24</v>
      </c>
      <c r="E26" s="10"/>
      <c r="F26" s="10"/>
      <c r="G26" s="1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4"/>
    </row>
    <row r="27" spans="1:21" ht="42.75" customHeight="1">
      <c r="A27" s="14"/>
      <c r="B27" s="14"/>
      <c r="C27" s="14"/>
      <c r="D27" s="9" t="s">
        <v>25</v>
      </c>
      <c r="E27" s="10"/>
      <c r="F27" s="10"/>
      <c r="G27" s="1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3"/>
      <c r="U27" s="4"/>
    </row>
    <row r="28" spans="1:2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>
      <c r="A30" s="40" t="s">
        <v>21</v>
      </c>
      <c r="B30" s="40"/>
      <c r="C30" s="40"/>
      <c r="D30" s="40"/>
      <c r="E30" s="40"/>
      <c r="F30" s="40"/>
      <c r="G30" s="41" t="s">
        <v>22</v>
      </c>
      <c r="H30" s="41"/>
      <c r="I30" s="41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</sheetData>
  <mergeCells count="68">
    <mergeCell ref="T14:U14"/>
    <mergeCell ref="L3:M3"/>
    <mergeCell ref="A30:F30"/>
    <mergeCell ref="G30:I30"/>
    <mergeCell ref="T17:U17"/>
    <mergeCell ref="T22:U22"/>
    <mergeCell ref="T25:U25"/>
    <mergeCell ref="T11:U11"/>
    <mergeCell ref="T8:U8"/>
    <mergeCell ref="T2:U4"/>
    <mergeCell ref="D5:G5"/>
    <mergeCell ref="D6:G6"/>
    <mergeCell ref="D7:G7"/>
    <mergeCell ref="T5:U5"/>
    <mergeCell ref="D8:G8"/>
    <mergeCell ref="D9:G9"/>
    <mergeCell ref="D10:G10"/>
    <mergeCell ref="A1:U1"/>
    <mergeCell ref="A2:A4"/>
    <mergeCell ref="B2:B4"/>
    <mergeCell ref="C2:C4"/>
    <mergeCell ref="P3:Q3"/>
    <mergeCell ref="R2:S2"/>
    <mergeCell ref="R3:R4"/>
    <mergeCell ref="S3:S4"/>
    <mergeCell ref="J2:Q2"/>
    <mergeCell ref="J3:K3"/>
    <mergeCell ref="H2:I3"/>
    <mergeCell ref="D2:G4"/>
    <mergeCell ref="N3:O3"/>
    <mergeCell ref="A14:A16"/>
    <mergeCell ref="B14:B16"/>
    <mergeCell ref="C14:C16"/>
    <mergeCell ref="A5:A7"/>
    <mergeCell ref="B5:B7"/>
    <mergeCell ref="C5:C7"/>
    <mergeCell ref="A8:A10"/>
    <mergeCell ref="B8:B10"/>
    <mergeCell ref="C8:C10"/>
    <mergeCell ref="D11:G11"/>
    <mergeCell ref="D12:G12"/>
    <mergeCell ref="D13:G13"/>
    <mergeCell ref="A11:A13"/>
    <mergeCell ref="B11:B13"/>
    <mergeCell ref="C11:C13"/>
    <mergeCell ref="A17:A21"/>
    <mergeCell ref="B17:B21"/>
    <mergeCell ref="C17:C21"/>
    <mergeCell ref="D19:G19"/>
    <mergeCell ref="D20:G20"/>
    <mergeCell ref="D21:G21"/>
    <mergeCell ref="D14:G14"/>
    <mergeCell ref="D15:G15"/>
    <mergeCell ref="D16:G16"/>
    <mergeCell ref="D17:G17"/>
    <mergeCell ref="D18:G18"/>
    <mergeCell ref="A22:A24"/>
    <mergeCell ref="B22:B24"/>
    <mergeCell ref="C22:C24"/>
    <mergeCell ref="D22:G22"/>
    <mergeCell ref="D23:G23"/>
    <mergeCell ref="D24:G24"/>
    <mergeCell ref="D25:G25"/>
    <mergeCell ref="A25:A27"/>
    <mergeCell ref="B25:B27"/>
    <mergeCell ref="C25:C27"/>
    <mergeCell ref="D26:G26"/>
    <mergeCell ref="D27:G27"/>
  </mergeCells>
  <pageMargins left="0.31496062992125984" right="0.31496062992125984" top="0.55118110236220474" bottom="0.55118110236220474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2019-10-28T06:23:20Z</dcterms:modified>
</cp:coreProperties>
</file>